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5_17" sheetId="5" r:id="rId1"/>
    <sheet name="List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Print_Area" localSheetId="0">NEZ15_17!$A$1:$P$74</definedName>
  </definedNames>
  <calcPr calcId="145621"/>
</workbook>
</file>

<file path=xl/calcChain.xml><?xml version="1.0" encoding="utf-8"?>
<calcChain xmlns="http://schemas.openxmlformats.org/spreadsheetml/2006/main">
  <c r="LK3" i="2" l="1"/>
  <c r="LK2" i="2"/>
  <c r="LJ3" i="2" l="1"/>
  <c r="LJ2" i="2"/>
  <c r="LI3" i="2" l="1"/>
  <c r="LI2" i="2"/>
  <c r="LH3" i="2" l="1"/>
  <c r="LH2" i="2"/>
  <c r="LG3" i="2" l="1"/>
  <c r="LG2" i="2"/>
  <c r="LF3" i="2" l="1"/>
  <c r="LF2" i="2"/>
  <c r="LE3" i="2" l="1"/>
  <c r="LE2" i="2"/>
  <c r="LD3" i="2" l="1"/>
  <c r="LD2" i="2"/>
  <c r="H15" i="5" l="1"/>
  <c r="H13" i="5"/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<sst xmlns="http://schemas.openxmlformats.org/spreadsheetml/2006/main" count="38" uniqueCount="26">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</sst>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List1!$B$2:$LM$2</c:f>
              <c:numCache>
                <c:formatCode>General</c:formatCode>
                <c:ptCount val="32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265469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List1!$B$1:$LM$1</c:f>
              <c:numCache>
                <c:formatCode>General</c:formatCode>
                <c:ptCount val="32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</c:numCache>
            </c:numRef>
          </c:cat>
          <c:val>
            <c:numRef>
              <c:f>List1!$B$3:$LM$3</c:f>
              <c:numCache>
                <c:formatCode>General</c:formatCode>
                <c:ptCount val="32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68288"/>
        <c:axId val="84481920"/>
      </c:lineChart>
      <c:catAx>
        <c:axId val="838682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4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48192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86828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AK96" sqref="AK96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2015</v>
      </c>
      <c r="B8" s="19" t="s">
        <v>14</v>
      </c>
      <c r="C8" s="13" t="s">
        <v>15</v>
      </c>
      <c r="D8" s="55">
        <v>556.19100000000003</v>
      </c>
      <c r="E8" s="55">
        <v>548.11699999999996</v>
      </c>
      <c r="F8" s="55">
        <v>525.29999999999995</v>
      </c>
      <c r="G8" s="55">
        <v>491.58499999999998</v>
      </c>
      <c r="H8" s="55">
        <v>465.68900000000002</v>
      </c>
      <c r="I8" s="55">
        <v>451.39499999999998</v>
      </c>
      <c r="J8" s="55">
        <v>456.34100000000001</v>
      </c>
      <c r="K8" s="55">
        <v>450.666</v>
      </c>
      <c r="L8" s="55">
        <v>441.892</v>
      </c>
      <c r="M8" s="55">
        <v>430.43200000000002</v>
      </c>
      <c r="N8" s="55">
        <v>431.36399999999998</v>
      </c>
      <c r="O8" s="56">
        <v>453.11799999999999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7.6584603860920346</v>
      </c>
      <c r="E9" s="55">
        <v>7.5312025640890967</v>
      </c>
      <c r="F9" s="55">
        <v>7.1971111269484007</v>
      </c>
      <c r="G9" s="55">
        <v>6.7246267777872637</v>
      </c>
      <c r="H9" s="55">
        <v>6.3747456231108792</v>
      </c>
      <c r="I9" s="55">
        <v>6.1763398081806047</v>
      </c>
      <c r="J9" s="55">
        <v>6.2677617199582345</v>
      </c>
      <c r="K9" s="55">
        <v>6.1905032607579082</v>
      </c>
      <c r="L9" s="55">
        <v>6.0488525801317676</v>
      </c>
      <c r="M9" s="55">
        <v>5.8954967661449906</v>
      </c>
      <c r="N9" s="55">
        <v>5.9029132311179531</v>
      </c>
      <c r="O9" s="56">
        <v>6.2355697454447387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62.256999999999998</v>
      </c>
      <c r="E10" s="55">
        <v>68.971000000000004</v>
      </c>
      <c r="F10" s="55">
        <v>76.099999999999994</v>
      </c>
      <c r="G10" s="55">
        <v>83.691999999999993</v>
      </c>
      <c r="H10" s="55">
        <v>92.700999999999993</v>
      </c>
      <c r="I10" s="55">
        <v>96.983000000000004</v>
      </c>
      <c r="J10" s="55">
        <v>98.055000000000007</v>
      </c>
      <c r="K10" s="55">
        <v>103.768</v>
      </c>
      <c r="L10" s="55">
        <v>108.57299999999999</v>
      </c>
      <c r="M10" s="55">
        <v>107.324</v>
      </c>
      <c r="N10" s="55">
        <v>105.04900000000001</v>
      </c>
      <c r="O10" s="56">
        <v>102.545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2016</v>
      </c>
      <c r="B13" s="19" t="s">
        <v>14</v>
      </c>
      <c r="C13" s="13" t="s">
        <v>15</v>
      </c>
      <c r="D13" s="55">
        <v>467.40300000000002</v>
      </c>
      <c r="E13" s="55">
        <v>461.25400000000002</v>
      </c>
      <c r="F13" s="55">
        <v>443.10899999999998</v>
      </c>
      <c r="G13" s="55">
        <v>414.96</v>
      </c>
      <c r="H13" s="55">
        <f>394789/1000</f>
        <v>394.78899999999999</v>
      </c>
      <c r="I13" s="55">
        <v>384.32799999999997</v>
      </c>
      <c r="J13" s="55">
        <v>392.66699999999997</v>
      </c>
      <c r="K13" s="55">
        <v>388.47399999999999</v>
      </c>
      <c r="L13" s="55">
        <v>378.25799999999998</v>
      </c>
      <c r="M13" s="55">
        <v>366.24400000000003</v>
      </c>
      <c r="N13" s="55">
        <v>362.755</v>
      </c>
      <c r="O13" s="56">
        <v>381.4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6.4407172040075862</v>
      </c>
      <c r="E14" s="55">
        <v>6.3423643647333501</v>
      </c>
      <c r="F14" s="55">
        <v>6.0762283493892104</v>
      </c>
      <c r="G14" s="55">
        <v>5.6788586183244298</v>
      </c>
      <c r="H14" s="55">
        <v>5.3884610819269607</v>
      </c>
      <c r="I14" s="55">
        <v>5.2435614004439888</v>
      </c>
      <c r="J14" s="55">
        <v>5.3808408569333679</v>
      </c>
      <c r="K14" s="55">
        <v>5.3214894840076301</v>
      </c>
      <c r="L14" s="55">
        <v>5.162282723966424</v>
      </c>
      <c r="M14" s="55">
        <v>4.971956995887524</v>
      </c>
      <c r="N14" s="55">
        <v>4.9003855116660429</v>
      </c>
      <c r="O14" s="56">
        <v>5.2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107.779</v>
      </c>
      <c r="E15" s="55">
        <v>114.82599999999999</v>
      </c>
      <c r="F15" s="55">
        <v>117.33499999999999</v>
      </c>
      <c r="G15" s="55">
        <v>124.28</v>
      </c>
      <c r="H15" s="55">
        <f>129054/1000</f>
        <v>129.054</v>
      </c>
      <c r="I15" s="55">
        <v>133.93899999999999</v>
      </c>
      <c r="J15" s="55">
        <v>135.75800000000001</v>
      </c>
      <c r="K15" s="55">
        <v>139.268</v>
      </c>
      <c r="L15" s="55">
        <v>140.99299999999999</v>
      </c>
      <c r="M15" s="55">
        <v>139.06299999999999</v>
      </c>
      <c r="N15" s="55">
        <v>135.30000000000001</v>
      </c>
      <c r="O15" s="56">
        <v>132.5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2017</v>
      </c>
      <c r="B18" s="19" t="s">
        <v>14</v>
      </c>
      <c r="C18" s="13" t="s">
        <v>15</v>
      </c>
      <c r="D18" s="55">
        <v>389.416</v>
      </c>
      <c r="E18" s="55">
        <v>380.20800000000003</v>
      </c>
      <c r="F18" s="55">
        <v>356.11200000000002</v>
      </c>
      <c r="G18" s="55">
        <v>327.19900000000001</v>
      </c>
      <c r="H18" s="55">
        <v>308.52100000000002</v>
      </c>
      <c r="I18" s="55">
        <v>297.43900000000002</v>
      </c>
      <c r="J18" s="55">
        <v>303.07400000000001</v>
      </c>
      <c r="K18" s="55">
        <v>296.82600000000002</v>
      </c>
      <c r="L18" s="55">
        <v>284.91500000000002</v>
      </c>
      <c r="M18" s="55">
        <v>271.173</v>
      </c>
      <c r="N18" s="55">
        <v>265.5</v>
      </c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5.2905419142681724</v>
      </c>
      <c r="E19" s="55">
        <v>5.1438076698192736</v>
      </c>
      <c r="F19" s="55">
        <v>4.7897550258476693</v>
      </c>
      <c r="G19" s="55">
        <v>4.3883507092863896</v>
      </c>
      <c r="H19" s="55">
        <v>4.1171931468663461</v>
      </c>
      <c r="I19" s="55">
        <v>3.9688293226564446</v>
      </c>
      <c r="J19" s="55">
        <v>4.0688225868872507</v>
      </c>
      <c r="K19" s="55">
        <v>3.9785669139002362</v>
      </c>
      <c r="L19" s="55">
        <v>3.8016712540024526</v>
      </c>
      <c r="M19" s="55">
        <v>3.6010644810944479</v>
      </c>
      <c r="N19" s="55">
        <v>3.5</v>
      </c>
      <c r="O19" s="56"/>
    </row>
    <row r="20" spans="1:256" ht="27" customHeight="1">
      <c r="A20" s="18"/>
      <c r="B20" s="19" t="s">
        <v>17</v>
      </c>
      <c r="C20" s="13" t="s">
        <v>18</v>
      </c>
      <c r="D20" s="55">
        <v>135.536</v>
      </c>
      <c r="E20" s="55">
        <v>143.09800000000001</v>
      </c>
      <c r="F20" s="55">
        <v>150.917</v>
      </c>
      <c r="G20" s="55">
        <v>159.072</v>
      </c>
      <c r="H20" s="55">
        <v>174.04300000000001</v>
      </c>
      <c r="I20" s="55">
        <v>183.5</v>
      </c>
      <c r="J20" s="55">
        <v>188.066</v>
      </c>
      <c r="K20" s="55">
        <v>199.273</v>
      </c>
      <c r="L20" s="55">
        <v>206.08099999999999</v>
      </c>
      <c r="M20" s="55">
        <v>209.86600000000001</v>
      </c>
      <c r="N20" s="55">
        <v>213.8</v>
      </c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M8"/>
  <sheetViews>
    <sheetView topLeftCell="KP1" workbookViewId="0">
      <selection activeCell="LC20" sqref="LC20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2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</row>
    <row r="2" spans="1:32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f>+[1]NEZ15OK!$Q$23</f>
        <v>453118</v>
      </c>
      <c r="KP2" s="63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  <c r="LA2" s="26">
        <v>381373</v>
      </c>
      <c r="LB2" s="74">
        <v>389416</v>
      </c>
      <c r="LC2" s="26">
        <v>380208</v>
      </c>
      <c r="LD2" s="26">
        <f>+NEZ15_17!F18*1000</f>
        <v>356112</v>
      </c>
      <c r="LE2" s="26">
        <f>+NEZ15_17!G18*1000</f>
        <v>327199</v>
      </c>
      <c r="LF2" s="26">
        <f>+NEZ15_17!H18*1000</f>
        <v>308521</v>
      </c>
      <c r="LG2" s="26">
        <f>+NEZ15_17!I18*1000</f>
        <v>297439</v>
      </c>
      <c r="LH2" s="26">
        <f>+NEZ15_17!J18*1000</f>
        <v>303074</v>
      </c>
      <c r="LI2" s="26">
        <f>+NEZ15_17!K18*1000</f>
        <v>296826</v>
      </c>
      <c r="LJ2" s="26">
        <f>+NEZ15_17!L18*1000</f>
        <v>284915</v>
      </c>
      <c r="LK2" s="26">
        <f>+NEZ15_17!M18*1000</f>
        <v>271173</v>
      </c>
      <c r="LL2" s="26">
        <v>265469</v>
      </c>
      <c r="LM2" s="75"/>
    </row>
    <row r="3" spans="1:325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f>+[1]NEZ15OK!$EJ$23</f>
        <v>102545</v>
      </c>
      <c r="KP3" s="63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  <c r="LA3" s="26">
        <v>132496</v>
      </c>
      <c r="LB3" s="74">
        <v>135536</v>
      </c>
      <c r="LC3" s="26">
        <v>143098</v>
      </c>
      <c r="LD3" s="26">
        <f>+NEZ15_17!F20*1000</f>
        <v>150917</v>
      </c>
      <c r="LE3" s="26">
        <f>+NEZ15_17!G20*1000</f>
        <v>159072</v>
      </c>
      <c r="LF3" s="26">
        <f>+NEZ15_17!H20*1000</f>
        <v>174043</v>
      </c>
      <c r="LG3" s="26">
        <f>+NEZ15_17!I20*1000</f>
        <v>183500</v>
      </c>
      <c r="LH3" s="26">
        <f>+NEZ15_17!J20*1000</f>
        <v>188066</v>
      </c>
      <c r="LI3" s="26">
        <f>+NEZ15_17!K20*1000</f>
        <v>199273</v>
      </c>
      <c r="LJ3" s="26">
        <f>+NEZ15_17!L20*1000</f>
        <v>206081</v>
      </c>
      <c r="LK3" s="26">
        <f>+NEZ15_17!M20*1000</f>
        <v>209866</v>
      </c>
      <c r="LL3" s="26">
        <v>213790</v>
      </c>
      <c r="LM3" s="75"/>
    </row>
    <row r="4" spans="1:325">
      <c r="IJ4" s="35" t="s">
        <v>21</v>
      </c>
      <c r="IK4" s="34" t="s">
        <v>22</v>
      </c>
    </row>
    <row r="5" spans="1:325">
      <c r="KG5" s="68"/>
    </row>
    <row r="7" spans="1:32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2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3">
    <mergeCell ref="KD1:KO1"/>
    <mergeCell ref="KP1:LA1"/>
    <mergeCell ref="LB1:LM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NEZ15_17</vt:lpstr>
      <vt:lpstr>List1</vt:lpstr>
      <vt:lpstr>NEZ15_17!Oblast_tisku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Valchář Jakub Ing. (ÚPGŘ)</cp:lastModifiedBy>
  <cp:lastPrinted>2017-09-06T08:08:33Z</cp:lastPrinted>
  <dcterms:created xsi:type="dcterms:W3CDTF">1999-01-28T12:55:26Z</dcterms:created>
  <dcterms:modified xsi:type="dcterms:W3CDTF">2017-12-06T15:10:32Z</dcterms:modified>
</cp:coreProperties>
</file>